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0" yWindow="2310" windowWidth="19440" windowHeight="4935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4" l="1"/>
  <c r="F16" i="4"/>
  <c r="G16" i="4"/>
  <c r="E16" i="4"/>
  <c r="F39" i="4" l="1"/>
  <c r="D39" i="4"/>
  <c r="E39" i="4"/>
  <c r="C39" i="4"/>
  <c r="G39" i="4"/>
  <c r="C16" i="4"/>
  <c r="D26" i="4" l="1"/>
  <c r="E26" i="4"/>
  <c r="F26" i="4"/>
  <c r="G26" i="4"/>
  <c r="D27" i="4"/>
  <c r="E27" i="4"/>
  <c r="F27" i="4"/>
  <c r="G27" i="4"/>
  <c r="D28" i="4"/>
  <c r="E28" i="4"/>
  <c r="F28" i="4"/>
  <c r="G28" i="4"/>
  <c r="H28" i="4"/>
  <c r="D29" i="4"/>
  <c r="E29" i="4"/>
  <c r="F29" i="4"/>
  <c r="G29" i="4"/>
  <c r="H29" i="4"/>
  <c r="D30" i="4"/>
  <c r="E30" i="4"/>
  <c r="F30" i="4"/>
  <c r="G30" i="4"/>
  <c r="H30" i="4"/>
  <c r="D38" i="4"/>
  <c r="E38" i="4"/>
  <c r="F38" i="4"/>
  <c r="G38" i="4"/>
  <c r="H38" i="4"/>
  <c r="E25" i="4"/>
  <c r="F25" i="4"/>
  <c r="G25" i="4"/>
  <c r="H25" i="4"/>
  <c r="D25" i="4"/>
  <c r="C28" i="4"/>
  <c r="C29" i="4"/>
  <c r="C30" i="4"/>
  <c r="C38" i="4"/>
  <c r="C26" i="4"/>
  <c r="C27" i="4"/>
  <c r="C25" i="4"/>
  <c r="H14" i="4"/>
  <c r="D14" i="4"/>
  <c r="H13" i="4"/>
  <c r="D13" i="4"/>
  <c r="H12" i="4"/>
  <c r="D12" i="4"/>
  <c r="H10" i="4"/>
  <c r="H27" i="4" s="1"/>
  <c r="D10" i="4"/>
  <c r="H9" i="4"/>
  <c r="H26" i="4" s="1"/>
  <c r="D9" i="4"/>
  <c r="H8" i="4"/>
  <c r="D8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<sst xmlns="http://schemas.openxmlformats.org/spreadsheetml/2006/main" count="62" uniqueCount="39">
  <si>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</si>
  <si>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</si>
  <si>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</si>
  <si>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</si>
  <si>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</si>
  <si>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</si>
  <si>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</si>
  <si>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</si>
  <si>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</si>
  <si>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</si>
  <si>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</si>
  <si>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</si>
  <si>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</si>
  <si>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</si>
  <si>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</si>
  <si>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</si>
  <si>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</si>
  <si>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</si>
  <si>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</si>
  <si>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</si>
  <si>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</si>
  <si>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</si>
  <si>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</si>
  <si>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</si>
  <si>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</si>
  <si>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</si>
  <si>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</si>
  <si>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</si>
  <si>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</si>
  <si>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</si>
  <si>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</si>
  <si>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</si>
  <si>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</si>
  <si>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</si>
  <si>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</si>
  <si>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</si>
  <si>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</si>
  <si>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</si>
  <si>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León, Gto. 
Estado Analítico de Ingresos
DEL 01 de ENERO 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</si>
</sst>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3" fillId="0" borderId="2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31" zoomScaleNormal="100" workbookViewId="0">
      <selection activeCell="G39" sqref="G3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20"/>
      <c r="D5" s="20"/>
      <c r="E5" s="20"/>
      <c r="F5" s="20"/>
      <c r="G5" s="20"/>
      <c r="H5" s="20"/>
    </row>
    <row r="6" spans="1:8" x14ac:dyDescent="0.2">
      <c r="A6" s="32"/>
      <c r="B6" s="42" t="s">
        <v>1</v>
      </c>
      <c r="C6" s="21"/>
      <c r="D6" s="21"/>
      <c r="E6" s="21"/>
      <c r="F6" s="21"/>
      <c r="G6" s="21"/>
      <c r="H6" s="21"/>
    </row>
    <row r="7" spans="1:8" x14ac:dyDescent="0.2">
      <c r="A7" s="31"/>
      <c r="B7" s="41" t="s">
        <v>2</v>
      </c>
      <c r="C7" s="21"/>
      <c r="D7" s="21"/>
      <c r="E7" s="21"/>
      <c r="F7" s="21"/>
      <c r="G7" s="21"/>
      <c r="H7" s="21"/>
    </row>
    <row r="8" spans="1:8" x14ac:dyDescent="0.2">
      <c r="A8" s="31"/>
      <c r="B8" s="41" t="s">
        <v>3</v>
      </c>
      <c r="C8" s="21">
        <v>7041843.5099999998</v>
      </c>
      <c r="D8" s="21">
        <f>E8-C8</f>
        <v>0</v>
      </c>
      <c r="E8" s="43">
        <v>7041843.5099999998</v>
      </c>
      <c r="F8" s="21">
        <v>1541193</v>
      </c>
      <c r="G8" s="21">
        <v>1541193</v>
      </c>
      <c r="H8" s="21">
        <f>G8-C8</f>
        <v>-5500650.5099999998</v>
      </c>
    </row>
    <row r="9" spans="1:8" x14ac:dyDescent="0.2">
      <c r="A9" s="31"/>
      <c r="B9" s="41" t="s">
        <v>4</v>
      </c>
      <c r="C9" s="21">
        <v>4436891.6100000003</v>
      </c>
      <c r="D9" s="21">
        <f t="shared" ref="D9:D14" si="0">E9-C9</f>
        <v>0</v>
      </c>
      <c r="E9" s="21">
        <v>4436891.6100000003</v>
      </c>
      <c r="F9" s="63">
        <v>1073798.7</v>
      </c>
      <c r="G9" s="44">
        <v>1073798.7</v>
      </c>
      <c r="H9" s="21">
        <f t="shared" ref="H9:H14" si="1">G9-C9</f>
        <v>-3363092.91</v>
      </c>
    </row>
    <row r="10" spans="1:8" x14ac:dyDescent="0.2">
      <c r="A10" s="32"/>
      <c r="B10" s="42" t="s">
        <v>5</v>
      </c>
      <c r="C10" s="21">
        <v>4387827.43</v>
      </c>
      <c r="D10" s="21">
        <f>E10-C10</f>
        <v>0</v>
      </c>
      <c r="E10" s="43">
        <v>4387827.43</v>
      </c>
      <c r="F10" s="21">
        <v>98925.82</v>
      </c>
      <c r="G10" s="21">
        <v>98925.82</v>
      </c>
      <c r="H10" s="21">
        <f t="shared" si="1"/>
        <v>-4288901.6099999994</v>
      </c>
    </row>
    <row r="11" spans="1:8" x14ac:dyDescent="0.2">
      <c r="A11" s="38"/>
      <c r="B11" s="41" t="s">
        <v>25</v>
      </c>
      <c r="C11" s="21"/>
      <c r="D11" s="21"/>
      <c r="E11" s="43"/>
      <c r="F11" s="21"/>
      <c r="G11" s="21"/>
      <c r="H11" s="21"/>
    </row>
    <row r="12" spans="1:8" ht="22.5" x14ac:dyDescent="0.2">
      <c r="A12" s="38"/>
      <c r="B12" s="41" t="s">
        <v>26</v>
      </c>
      <c r="C12" s="21"/>
      <c r="D12" s="21">
        <f>E12</f>
        <v>1400000</v>
      </c>
      <c r="E12" s="44">
        <v>1400000</v>
      </c>
      <c r="F12" s="21">
        <v>1442000</v>
      </c>
      <c r="G12" s="21">
        <v>1400000</v>
      </c>
      <c r="H12" s="21">
        <f t="shared" si="1"/>
        <v>1400000</v>
      </c>
    </row>
    <row r="13" spans="1:8" ht="22.5" x14ac:dyDescent="0.2">
      <c r="A13" s="38"/>
      <c r="B13" s="41" t="s">
        <v>27</v>
      </c>
      <c r="C13" s="21">
        <v>113796841</v>
      </c>
      <c r="D13" s="21">
        <f t="shared" si="0"/>
        <v>0</v>
      </c>
      <c r="E13" s="43">
        <v>113796841</v>
      </c>
      <c r="F13" s="43">
        <v>37932280</v>
      </c>
      <c r="G13" s="21">
        <v>28449210</v>
      </c>
      <c r="H13" s="21">
        <f t="shared" si="1"/>
        <v>-85347631</v>
      </c>
    </row>
    <row r="14" spans="1:8" x14ac:dyDescent="0.2">
      <c r="A14" s="31"/>
      <c r="B14" s="41" t="s">
        <v>6</v>
      </c>
      <c r="C14" s="21"/>
      <c r="D14" s="21">
        <f t="shared" si="0"/>
        <v>997935.09000000008</v>
      </c>
      <c r="E14" s="43">
        <v>997935.09000000008</v>
      </c>
      <c r="F14" s="21">
        <v>997935.09000000008</v>
      </c>
      <c r="G14" s="21">
        <v>997935.09000000008</v>
      </c>
      <c r="H14" s="21">
        <f t="shared" si="1"/>
        <v>997935.09000000008</v>
      </c>
    </row>
    <row r="15" spans="1:8" x14ac:dyDescent="0.2">
      <c r="A15" s="31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f>C8+C9+C10+C13+C14</f>
        <v>129663403.55</v>
      </c>
      <c r="D16" s="22">
        <f>D8+D9+D10+D13+D14+D12</f>
        <v>2397935.09</v>
      </c>
      <c r="E16" s="22">
        <f>E8+E9+E10+E13+E14+E12</f>
        <v>132061338.64</v>
      </c>
      <c r="F16" s="22">
        <f t="shared" ref="F16:G16" si="2">F8+F9+F10+F13+F14+F12</f>
        <v>43086132.610000007</v>
      </c>
      <c r="G16" s="22">
        <f t="shared" si="2"/>
        <v>33561062.609999999</v>
      </c>
      <c r="H16" s="11"/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>
        <f>C8</f>
        <v>7041843.5099999998</v>
      </c>
      <c r="D25" s="24">
        <f>D8</f>
        <v>0</v>
      </c>
      <c r="E25" s="24">
        <f t="shared" ref="E25:H25" si="3">E8</f>
        <v>7041843.5099999998</v>
      </c>
      <c r="F25" s="24">
        <f t="shared" si="3"/>
        <v>1541193</v>
      </c>
      <c r="G25" s="24">
        <f t="shared" si="3"/>
        <v>1541193</v>
      </c>
      <c r="H25" s="24">
        <f t="shared" si="3"/>
        <v>-5500650.5099999998</v>
      </c>
    </row>
    <row r="26" spans="1:8" x14ac:dyDescent="0.2">
      <c r="A26" s="15"/>
      <c r="B26" s="16" t="s">
        <v>29</v>
      </c>
      <c r="C26" s="24">
        <f t="shared" ref="C26:H30" si="4">C9</f>
        <v>4436891.6100000003</v>
      </c>
      <c r="D26" s="24">
        <f t="shared" si="4"/>
        <v>0</v>
      </c>
      <c r="E26" s="24">
        <f t="shared" si="4"/>
        <v>4436891.6100000003</v>
      </c>
      <c r="F26" s="24">
        <f t="shared" si="4"/>
        <v>1073798.7</v>
      </c>
      <c r="G26" s="24">
        <f t="shared" si="4"/>
        <v>1073798.7</v>
      </c>
      <c r="H26" s="24">
        <f t="shared" si="4"/>
        <v>-3363092.91</v>
      </c>
    </row>
    <row r="27" spans="1:8" x14ac:dyDescent="0.2">
      <c r="A27" s="15"/>
      <c r="B27" s="16" t="s">
        <v>30</v>
      </c>
      <c r="C27" s="24">
        <f t="shared" si="4"/>
        <v>4387827.43</v>
      </c>
      <c r="D27" s="24">
        <f t="shared" si="4"/>
        <v>0</v>
      </c>
      <c r="E27" s="24">
        <f t="shared" si="4"/>
        <v>4387827.43</v>
      </c>
      <c r="F27" s="24">
        <f t="shared" si="4"/>
        <v>98925.82</v>
      </c>
      <c r="G27" s="24">
        <f t="shared" si="4"/>
        <v>98925.82</v>
      </c>
      <c r="H27" s="24">
        <f t="shared" si="4"/>
        <v>-4288901.6099999994</v>
      </c>
    </row>
    <row r="28" spans="1:8" ht="22.5" x14ac:dyDescent="0.2">
      <c r="A28" s="15"/>
      <c r="B28" s="16" t="s">
        <v>31</v>
      </c>
      <c r="C28" s="24">
        <f t="shared" si="4"/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</row>
    <row r="29" spans="1:8" ht="22.5" x14ac:dyDescent="0.2">
      <c r="A29" s="15"/>
      <c r="B29" s="16" t="s">
        <v>27</v>
      </c>
      <c r="C29" s="24">
        <f t="shared" si="4"/>
        <v>0</v>
      </c>
      <c r="D29" s="24">
        <f t="shared" si="4"/>
        <v>1400000</v>
      </c>
      <c r="E29" s="24">
        <f t="shared" si="4"/>
        <v>1400000</v>
      </c>
      <c r="F29" s="24">
        <f t="shared" si="4"/>
        <v>1442000</v>
      </c>
      <c r="G29" s="24">
        <f t="shared" si="4"/>
        <v>1400000</v>
      </c>
      <c r="H29" s="24">
        <f t="shared" si="4"/>
        <v>1400000</v>
      </c>
    </row>
    <row r="30" spans="1:8" x14ac:dyDescent="0.2">
      <c r="A30" s="15"/>
      <c r="B30" s="16"/>
      <c r="C30" s="24">
        <f t="shared" si="4"/>
        <v>113796841</v>
      </c>
      <c r="D30" s="24">
        <f t="shared" si="4"/>
        <v>0</v>
      </c>
      <c r="E30" s="24">
        <f t="shared" si="4"/>
        <v>113796841</v>
      </c>
      <c r="F30" s="24">
        <f t="shared" si="4"/>
        <v>37932280</v>
      </c>
      <c r="G30" s="24">
        <f t="shared" si="4"/>
        <v>28449210</v>
      </c>
      <c r="H30" s="24">
        <f t="shared" si="4"/>
        <v>-85347631</v>
      </c>
    </row>
    <row r="31" spans="1:8" x14ac:dyDescent="0.2">
      <c r="A31" s="39" t="s">
        <v>7</v>
      </c>
      <c r="B31" s="14"/>
      <c r="C31" s="31"/>
      <c r="D31" s="31"/>
      <c r="E31" s="31"/>
      <c r="F31" s="31"/>
      <c r="G31" s="31"/>
      <c r="H31" s="4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0" t="s">
        <v>34</v>
      </c>
      <c r="B37" s="17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6</v>
      </c>
      <c r="C38" s="24">
        <f t="shared" ref="C38:H38" si="5">C14</f>
        <v>0</v>
      </c>
      <c r="D38" s="24">
        <f t="shared" si="5"/>
        <v>997935.09000000008</v>
      </c>
      <c r="E38" s="24">
        <f t="shared" si="5"/>
        <v>997935.09000000008</v>
      </c>
      <c r="F38" s="24">
        <f t="shared" si="5"/>
        <v>997935.09000000008</v>
      </c>
      <c r="G38" s="24">
        <f t="shared" si="5"/>
        <v>997935.09000000008</v>
      </c>
      <c r="H38" s="24">
        <f t="shared" si="5"/>
        <v>997935.09000000008</v>
      </c>
    </row>
    <row r="39" spans="1:8" x14ac:dyDescent="0.2">
      <c r="A39" s="18"/>
      <c r="B39" s="19" t="s">
        <v>14</v>
      </c>
      <c r="C39" s="22">
        <f>C16</f>
        <v>129663403.55</v>
      </c>
      <c r="D39" s="22">
        <f t="shared" ref="D39:G39" si="6">D16</f>
        <v>2397935.09</v>
      </c>
      <c r="E39" s="22">
        <f t="shared" si="6"/>
        <v>132061338.64</v>
      </c>
      <c r="F39" s="22">
        <f t="shared" si="6"/>
        <v>43086132.610000007</v>
      </c>
      <c r="G39" s="22">
        <f t="shared" si="6"/>
        <v>33561062.609999999</v>
      </c>
      <c r="H39" s="11"/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x14ac:dyDescent="0.2">
      <c r="B4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2020-04-21T14:39:38Z</cp:lastPrinted>
  <dcterms:created xsi:type="dcterms:W3CDTF">2012-12-11T20:48:19Z</dcterms:created>
  <dcterms:modified xsi:type="dcterms:W3CDTF">2020-04-21T16:56:21Z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